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1.企业社保补贴" sheetId="1" r:id="rId1"/>
    <sheet name="2.公益性岗位补贴" sheetId="3" r:id="rId2"/>
    <sheet name="3.就业见习补贴" sheetId="4" r:id="rId3"/>
    <sheet name="4.高校毕业生企业就业社保补贴" sheetId="2" r:id="rId4"/>
    <sheet name="5.高校毕业生企业就业岗位补贴" sheetId="5" r:id="rId5"/>
  </sheets>
  <definedNames>
    <definedName name="_xlnm._FilterDatabase" localSheetId="0" hidden="1">'1.企业社保补贴'!#REF!</definedName>
  </definedNames>
  <calcPr calcId="144525"/>
</workbook>
</file>

<file path=xl/sharedStrings.xml><?xml version="1.0" encoding="utf-8"?>
<sst xmlns="http://schemas.openxmlformats.org/spreadsheetml/2006/main" count="133" uniqueCount="94">
  <si>
    <t>岳普湖县人社局2022年第二季度企业社保补贴公示表</t>
  </si>
  <si>
    <t>序号</t>
  </si>
  <si>
    <t>企业名称</t>
  </si>
  <si>
    <t>补贴
人数</t>
  </si>
  <si>
    <t>补贴月份</t>
  </si>
  <si>
    <t>补贴
月数</t>
  </si>
  <si>
    <t>补贴金额（元）</t>
  </si>
  <si>
    <t>备注</t>
  </si>
  <si>
    <t>合计</t>
  </si>
  <si>
    <t>养老</t>
  </si>
  <si>
    <t>医疗</t>
  </si>
  <si>
    <t>失业</t>
  </si>
  <si>
    <t>新疆玉昆仑天然食品工程有限公司</t>
  </si>
  <si>
    <t>2022.4-6</t>
  </si>
  <si>
    <t>岳普湖县三环机动车驾驶培训有限公司</t>
  </si>
  <si>
    <t>岳普湖县火炬燃气有限公司</t>
  </si>
  <si>
    <t>新疆九间棚农业科技有限公司</t>
  </si>
  <si>
    <t>喀什富邦财务咨询有限公司岳普湖县分公司</t>
  </si>
  <si>
    <t>岳普湖县农垦盛岳源生态农业科技发展有限公司</t>
  </si>
  <si>
    <t>喀什岳达建设工程质量检测有限公司</t>
  </si>
  <si>
    <t>2022.4.-6</t>
  </si>
  <si>
    <t>岳普湖县供排水有限公司</t>
  </si>
  <si>
    <t>岳普湖县翱翔服务有限公司</t>
  </si>
  <si>
    <t>2022.1-6</t>
  </si>
  <si>
    <t>岳普湖县城乡建设开发有限责任公司</t>
  </si>
  <si>
    <t>合计：10家</t>
  </si>
  <si>
    <t>岳普湖县人社局2022年7月公益性岗位补贴公示表</t>
  </si>
  <si>
    <t>单位</t>
  </si>
  <si>
    <t>人数（人）</t>
  </si>
  <si>
    <t>岗位补贴（元）</t>
  </si>
  <si>
    <t>社保补贴（元）</t>
  </si>
  <si>
    <t>岳普湖镇人民政府</t>
  </si>
  <si>
    <t>岳普湖乡人民政府</t>
  </si>
  <si>
    <t>艾西曼镇人民政府</t>
  </si>
  <si>
    <t>也克先拜巴扎镇人民政府</t>
  </si>
  <si>
    <t>阿其克乡人民政府</t>
  </si>
  <si>
    <t>色也克乡人民政府</t>
  </si>
  <si>
    <t>铁热木镇人民政府</t>
  </si>
  <si>
    <t>巴依阿瓦提乡人民政府</t>
  </si>
  <si>
    <t>阿洪鲁库木乡人民政府</t>
  </si>
  <si>
    <t>铁热木镇良种场社区服务中心</t>
  </si>
  <si>
    <t>色也克乡林场社区服务中心</t>
  </si>
  <si>
    <t>岳普湖县种畜场社区</t>
  </si>
  <si>
    <t>岳普湖县民政局</t>
  </si>
  <si>
    <t>岳普湖县业余体校</t>
  </si>
  <si>
    <t>岳普湖县人力资源市场</t>
  </si>
  <si>
    <t>岳普湖县泰岳工业园区管委会</t>
  </si>
  <si>
    <t>岳普湖县住建局</t>
  </si>
  <si>
    <t>岳普湖县技工学校</t>
  </si>
  <si>
    <t>岳普湖县医疗保险中心</t>
  </si>
  <si>
    <t>合计：19家</t>
  </si>
  <si>
    <t>岳普湖县人社局2022年7月就业见习补贴公示表</t>
  </si>
  <si>
    <t>就业见习服务单位</t>
  </si>
  <si>
    <t>人数</t>
  </si>
  <si>
    <t>岳普湖县向日葵儿童娱乐有限公司</t>
  </si>
  <si>
    <t>岳普湖县岳威农业科技有限公司</t>
  </si>
  <si>
    <t>岳普湖县力农惠众农业发展有限责任公司</t>
  </si>
  <si>
    <t>岳普湖县融媒体中心</t>
  </si>
  <si>
    <t>岳普湖县行政服务中心</t>
  </si>
  <si>
    <t>岳普湖县达瓦昆土地扶贫开发有限公司</t>
  </si>
  <si>
    <t>岳普湖达瓦昆文化传媒有限公司</t>
  </si>
  <si>
    <t>岳普湖县社会保险中心</t>
  </si>
  <si>
    <t>岳普湖县妇幼保健计划生育服务中心</t>
  </si>
  <si>
    <t>岳普湖县维吾尔医医院</t>
  </si>
  <si>
    <t>阿其克乡中心卫生院</t>
  </si>
  <si>
    <t>岳普湖乡中心卫生院</t>
  </si>
  <si>
    <t>新疆达瓦昆文旅投资发展有限责任公司</t>
  </si>
  <si>
    <t>岳普湖县供销合作社联合社</t>
  </si>
  <si>
    <t>合计：14家</t>
  </si>
  <si>
    <t>岳普湖县人社局2022年第二季度高校毕业生企业就业社保补贴公示表</t>
  </si>
  <si>
    <t>序
号</t>
  </si>
  <si>
    <t>姓名</t>
  </si>
  <si>
    <t>身份证号</t>
  </si>
  <si>
    <t>性别</t>
  </si>
  <si>
    <t>申请时间</t>
  </si>
  <si>
    <t>申请月数</t>
  </si>
  <si>
    <t>申请金额</t>
  </si>
  <si>
    <t>麦日耶姆古丽·吾普尔</t>
  </si>
  <si>
    <t>653128********034X</t>
  </si>
  <si>
    <t>女</t>
  </si>
  <si>
    <t>中新国华新疆惠岳科技发展有限公司</t>
  </si>
  <si>
    <t>2022.4-5</t>
  </si>
  <si>
    <t>蒙丹</t>
  </si>
  <si>
    <t>653128********0022</t>
  </si>
  <si>
    <t>阿依提拉·图尔荪</t>
  </si>
  <si>
    <t>653128********096X</t>
  </si>
  <si>
    <t>文胜华</t>
  </si>
  <si>
    <t>622301********219X</t>
  </si>
  <si>
    <t>男</t>
  </si>
  <si>
    <t>合计：4人</t>
  </si>
  <si>
    <t>岳普湖县人社局2022年第二季度高校毕业生企业就业岗位补贴公示表</t>
  </si>
  <si>
    <t>2021.10-2022.5</t>
  </si>
  <si>
    <t>2021.12-2022.5</t>
  </si>
  <si>
    <t>合计：2人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</si>
</sst>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5" fillId="2" borderId="0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selection activeCell="L8" sqref="L8"/>
    </sheetView>
  </sheetViews>
  <sheetFormatPr defaultColWidth="10" defaultRowHeight="14.25"/>
  <cols>
    <col min="1" max="1" width="4.875" style="55" customWidth="1"/>
    <col min="2" max="2" width="38.375" style="58" customWidth="1"/>
    <col min="3" max="3" width="4.875" style="55" customWidth="1"/>
    <col min="4" max="4" width="9.125" style="58" customWidth="1"/>
    <col min="5" max="5" width="4.875" style="55" customWidth="1"/>
    <col min="6" max="7" width="10.375" style="55" customWidth="1"/>
    <col min="8" max="8" width="9.375" style="55" customWidth="1"/>
    <col min="9" max="9" width="8.375" style="55" customWidth="1"/>
    <col min="10" max="10" width="4.875" style="55" customWidth="1"/>
    <col min="11" max="16376" width="10" style="55"/>
    <col min="16377" max="16384" width="10" style="59"/>
  </cols>
  <sheetData>
    <row r="1" s="54" customFormat="1" ht="43" customHeight="1" spans="1:10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="55" customFormat="1" ht="28" customHeight="1" spans="1:10">
      <c r="A2" s="61" t="s">
        <v>1</v>
      </c>
      <c r="B2" s="62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/>
      <c r="H2" s="61"/>
      <c r="I2" s="61"/>
      <c r="J2" s="61" t="s">
        <v>7</v>
      </c>
    </row>
    <row r="3" s="55" customFormat="1" ht="28" customHeight="1" spans="1:10">
      <c r="A3" s="61"/>
      <c r="B3" s="62"/>
      <c r="C3" s="61"/>
      <c r="D3" s="61"/>
      <c r="E3" s="61"/>
      <c r="F3" s="61" t="s">
        <v>8</v>
      </c>
      <c r="G3" s="61" t="s">
        <v>9</v>
      </c>
      <c r="H3" s="61" t="s">
        <v>10</v>
      </c>
      <c r="I3" s="61" t="s">
        <v>11</v>
      </c>
      <c r="J3" s="61"/>
    </row>
    <row r="4" s="56" customFormat="1" ht="39" customHeight="1" spans="1:10">
      <c r="A4" s="63">
        <v>1</v>
      </c>
      <c r="B4" s="63" t="s">
        <v>12</v>
      </c>
      <c r="C4" s="63">
        <v>45</v>
      </c>
      <c r="D4" s="63" t="s">
        <v>13</v>
      </c>
      <c r="E4" s="63">
        <v>3</v>
      </c>
      <c r="F4" s="63">
        <v>110913.05</v>
      </c>
      <c r="G4" s="63">
        <v>78920.64</v>
      </c>
      <c r="H4" s="63">
        <v>29525.47</v>
      </c>
      <c r="I4" s="63">
        <v>2466.94</v>
      </c>
      <c r="J4" s="63"/>
    </row>
    <row r="5" s="56" customFormat="1" ht="39" customHeight="1" spans="1:10">
      <c r="A5" s="63">
        <v>2</v>
      </c>
      <c r="B5" s="63" t="s">
        <v>14</v>
      </c>
      <c r="C5" s="63">
        <v>32</v>
      </c>
      <c r="D5" s="17" t="s">
        <v>13</v>
      </c>
      <c r="E5" s="63">
        <v>3</v>
      </c>
      <c r="F5" s="63">
        <v>85907.37</v>
      </c>
      <c r="G5" s="63">
        <v>63128.64</v>
      </c>
      <c r="H5" s="63">
        <v>20805.51</v>
      </c>
      <c r="I5" s="63">
        <v>1973.22</v>
      </c>
      <c r="J5" s="63"/>
    </row>
    <row r="6" s="56" customFormat="1" ht="39" customHeight="1" spans="1:10">
      <c r="A6" s="63">
        <v>3</v>
      </c>
      <c r="B6" s="63" t="s">
        <v>15</v>
      </c>
      <c r="C6" s="63">
        <v>18</v>
      </c>
      <c r="D6" s="63" t="s">
        <v>13</v>
      </c>
      <c r="E6" s="63">
        <v>3</v>
      </c>
      <c r="F6" s="63">
        <v>48290.45</v>
      </c>
      <c r="G6" s="63">
        <v>33160.8</v>
      </c>
      <c r="H6" s="63">
        <v>14093.35</v>
      </c>
      <c r="I6" s="63">
        <v>1036.3</v>
      </c>
      <c r="J6" s="63"/>
    </row>
    <row r="7" s="56" customFormat="1" ht="39" customHeight="1" spans="1:10">
      <c r="A7" s="63">
        <v>4</v>
      </c>
      <c r="B7" s="63" t="s">
        <v>16</v>
      </c>
      <c r="C7" s="63">
        <v>12</v>
      </c>
      <c r="D7" s="17" t="s">
        <v>13</v>
      </c>
      <c r="E7" s="63">
        <v>3</v>
      </c>
      <c r="F7" s="63">
        <v>28208.44</v>
      </c>
      <c r="G7" s="63">
        <v>20024.64</v>
      </c>
      <c r="H7" s="63">
        <v>7557.86</v>
      </c>
      <c r="I7" s="63">
        <v>625.94</v>
      </c>
      <c r="J7" s="63"/>
    </row>
    <row r="8" s="56" customFormat="1" ht="39" customHeight="1" spans="1:10">
      <c r="A8" s="63">
        <v>5</v>
      </c>
      <c r="B8" s="63" t="s">
        <v>17</v>
      </c>
      <c r="C8" s="63">
        <v>2</v>
      </c>
      <c r="D8" s="17" t="s">
        <v>13</v>
      </c>
      <c r="E8" s="63">
        <v>3</v>
      </c>
      <c r="F8" s="63">
        <v>5530.8</v>
      </c>
      <c r="G8" s="63">
        <v>4082.88</v>
      </c>
      <c r="H8" s="63">
        <v>1320.3</v>
      </c>
      <c r="I8" s="63">
        <v>127.62</v>
      </c>
      <c r="J8" s="63"/>
    </row>
    <row r="9" s="57" customFormat="1" ht="39" customHeight="1" spans="1:10">
      <c r="A9" s="63">
        <v>6</v>
      </c>
      <c r="B9" s="63" t="s">
        <v>18</v>
      </c>
      <c r="C9" s="63">
        <v>17</v>
      </c>
      <c r="D9" s="17" t="s">
        <v>13</v>
      </c>
      <c r="E9" s="63">
        <v>3</v>
      </c>
      <c r="F9" s="63">
        <v>52287.45</v>
      </c>
      <c r="G9" s="63">
        <v>35967.84</v>
      </c>
      <c r="H9" s="63">
        <v>15195.39</v>
      </c>
      <c r="I9" s="63">
        <v>1124.22</v>
      </c>
      <c r="J9" s="63"/>
    </row>
    <row r="10" s="57" customFormat="1" ht="39" customHeight="1" spans="1:10">
      <c r="A10" s="63">
        <v>7</v>
      </c>
      <c r="B10" s="63" t="s">
        <v>19</v>
      </c>
      <c r="C10" s="63">
        <v>2</v>
      </c>
      <c r="D10" s="17" t="s">
        <v>20</v>
      </c>
      <c r="E10" s="63">
        <v>3</v>
      </c>
      <c r="F10" s="63">
        <v>2641.37</v>
      </c>
      <c r="G10" s="63">
        <v>1868.96</v>
      </c>
      <c r="H10" s="63">
        <v>714</v>
      </c>
      <c r="I10" s="63">
        <v>58.41</v>
      </c>
      <c r="J10" s="63"/>
    </row>
    <row r="11" s="57" customFormat="1" ht="39" customHeight="1" spans="1:10">
      <c r="A11" s="63">
        <v>8</v>
      </c>
      <c r="B11" s="63" t="s">
        <v>21</v>
      </c>
      <c r="C11" s="63">
        <v>6</v>
      </c>
      <c r="D11" s="17" t="s">
        <v>13</v>
      </c>
      <c r="E11" s="63">
        <v>3</v>
      </c>
      <c r="F11" s="63">
        <v>14912</v>
      </c>
      <c r="G11" s="63">
        <v>10240</v>
      </c>
      <c r="H11" s="63">
        <v>4352</v>
      </c>
      <c r="I11" s="63">
        <v>320</v>
      </c>
      <c r="J11" s="63"/>
    </row>
    <row r="12" s="57" customFormat="1" ht="39" customHeight="1" spans="1:10">
      <c r="A12" s="63">
        <v>9</v>
      </c>
      <c r="B12" s="63" t="s">
        <v>22</v>
      </c>
      <c r="C12" s="63">
        <v>1</v>
      </c>
      <c r="D12" s="17" t="s">
        <v>23</v>
      </c>
      <c r="E12" s="63">
        <v>6</v>
      </c>
      <c r="F12" s="63">
        <v>4304.37</v>
      </c>
      <c r="G12" s="64">
        <v>3533.76</v>
      </c>
      <c r="H12" s="65">
        <v>660.15</v>
      </c>
      <c r="I12" s="65">
        <v>110.46</v>
      </c>
      <c r="J12" s="63"/>
    </row>
    <row r="13" s="57" customFormat="1" ht="39" customHeight="1" spans="1:10">
      <c r="A13" s="63">
        <v>10</v>
      </c>
      <c r="B13" s="63" t="s">
        <v>24</v>
      </c>
      <c r="C13" s="63">
        <v>1</v>
      </c>
      <c r="D13" s="17" t="s">
        <v>13</v>
      </c>
      <c r="E13" s="63">
        <v>3</v>
      </c>
      <c r="F13" s="63">
        <v>2482.05</v>
      </c>
      <c r="G13" s="63">
        <v>1766.88</v>
      </c>
      <c r="H13" s="63">
        <v>659.94</v>
      </c>
      <c r="I13" s="63">
        <v>55.23</v>
      </c>
      <c r="J13" s="63"/>
    </row>
    <row r="14" ht="39" customHeight="1" spans="1:10">
      <c r="A14" s="66" t="s">
        <v>25</v>
      </c>
      <c r="B14" s="67"/>
      <c r="C14" s="68">
        <f>SUM(C4:C13)</f>
        <v>136</v>
      </c>
      <c r="D14" s="69"/>
      <c r="E14" s="68">
        <f>SUM(E4:E13)</f>
        <v>33</v>
      </c>
      <c r="F14" s="68">
        <f>SUM(F4:F13)</f>
        <v>355477.35</v>
      </c>
      <c r="G14" s="68">
        <f>SUM(G4:G13)</f>
        <v>252695.04</v>
      </c>
      <c r="H14" s="68">
        <f>SUM(H4:H13)</f>
        <v>94883.97</v>
      </c>
      <c r="I14" s="68">
        <f>SUM(I4:I13)</f>
        <v>7898.34</v>
      </c>
      <c r="J14" s="68"/>
    </row>
  </sheetData>
  <mergeCells count="9">
    <mergeCell ref="A1:J1"/>
    <mergeCell ref="F2:I2"/>
    <mergeCell ref="A14:B14"/>
    <mergeCell ref="A2:A3"/>
    <mergeCell ref="B2:B3"/>
    <mergeCell ref="C2:C3"/>
    <mergeCell ref="D2:D3"/>
    <mergeCell ref="E2:E3"/>
    <mergeCell ref="J2:J3"/>
  </mergeCells>
  <printOptions horizontalCentered="1"/>
  <pageMargins left="0.314583333333333" right="0.314583333333333" top="1" bottom="0.196527777777778" header="0.5" footer="0.5"/>
  <pageSetup paperSize="9" scale="9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selection activeCell="I21" sqref="I21"/>
    </sheetView>
  </sheetViews>
  <sheetFormatPr defaultColWidth="9" defaultRowHeight="14.25" outlineLevelCol="5"/>
  <cols>
    <col min="1" max="1" width="4.875" style="41" customWidth="1"/>
    <col min="2" max="2" width="28.8916666666667" style="44" customWidth="1"/>
    <col min="3" max="3" width="9.375" style="41" customWidth="1"/>
    <col min="4" max="4" width="14.25" style="41" customWidth="1"/>
    <col min="5" max="5" width="14.5" style="41" customWidth="1"/>
    <col min="6" max="6" width="6.375" style="41" customWidth="1"/>
    <col min="7" max="16384" width="9" style="41"/>
  </cols>
  <sheetData>
    <row r="1" s="41" customFormat="1" ht="31" customHeight="1" spans="1:6">
      <c r="A1" s="45" t="s">
        <v>26</v>
      </c>
      <c r="B1" s="46"/>
      <c r="C1" s="45"/>
      <c r="D1" s="45"/>
      <c r="E1" s="45"/>
      <c r="F1" s="45"/>
    </row>
    <row r="2" s="42" customFormat="1" ht="31" customHeight="1" spans="1:6">
      <c r="A2" s="31" t="s">
        <v>1</v>
      </c>
      <c r="B2" s="32" t="s">
        <v>27</v>
      </c>
      <c r="C2" s="32" t="s">
        <v>28</v>
      </c>
      <c r="D2" s="32" t="s">
        <v>29</v>
      </c>
      <c r="E2" s="32" t="s">
        <v>30</v>
      </c>
      <c r="F2" s="32" t="s">
        <v>7</v>
      </c>
    </row>
    <row r="3" s="41" customFormat="1" ht="24" customHeight="1" spans="1:6">
      <c r="A3" s="47">
        <v>1</v>
      </c>
      <c r="B3" s="48" t="s">
        <v>31</v>
      </c>
      <c r="C3" s="47">
        <v>22</v>
      </c>
      <c r="D3" s="47">
        <f t="shared" ref="D3:D21" si="0">1194*C3</f>
        <v>26268</v>
      </c>
      <c r="E3" s="47">
        <f t="shared" ref="E3:E21" si="1">1347.94*C3</f>
        <v>29654.68</v>
      </c>
      <c r="F3" s="33"/>
    </row>
    <row r="4" s="41" customFormat="1" ht="24" customHeight="1" spans="1:6">
      <c r="A4" s="47">
        <v>2</v>
      </c>
      <c r="B4" s="48" t="s">
        <v>32</v>
      </c>
      <c r="C4" s="47">
        <v>10</v>
      </c>
      <c r="D4" s="47">
        <f t="shared" si="0"/>
        <v>11940</v>
      </c>
      <c r="E4" s="47">
        <f t="shared" si="1"/>
        <v>13479.4</v>
      </c>
      <c r="F4" s="33"/>
    </row>
    <row r="5" s="41" customFormat="1" ht="24" customHeight="1" spans="1:6">
      <c r="A5" s="47">
        <v>3</v>
      </c>
      <c r="B5" s="48" t="s">
        <v>33</v>
      </c>
      <c r="C5" s="47">
        <v>9</v>
      </c>
      <c r="D5" s="47">
        <f t="shared" si="0"/>
        <v>10746</v>
      </c>
      <c r="E5" s="47">
        <f t="shared" si="1"/>
        <v>12131.46</v>
      </c>
      <c r="F5" s="33"/>
    </row>
    <row r="6" s="41" customFormat="1" ht="24" customHeight="1" spans="1:6">
      <c r="A6" s="47">
        <v>4</v>
      </c>
      <c r="B6" s="48" t="s">
        <v>34</v>
      </c>
      <c r="C6" s="47">
        <v>17</v>
      </c>
      <c r="D6" s="47">
        <f t="shared" si="0"/>
        <v>20298</v>
      </c>
      <c r="E6" s="47">
        <f t="shared" si="1"/>
        <v>22914.98</v>
      </c>
      <c r="F6" s="33"/>
    </row>
    <row r="7" s="41" customFormat="1" ht="24" customHeight="1" spans="1:6">
      <c r="A7" s="47">
        <v>5</v>
      </c>
      <c r="B7" s="48" t="s">
        <v>35</v>
      </c>
      <c r="C7" s="47">
        <v>23</v>
      </c>
      <c r="D7" s="47">
        <f t="shared" si="0"/>
        <v>27462</v>
      </c>
      <c r="E7" s="47">
        <f t="shared" si="1"/>
        <v>31002.62</v>
      </c>
      <c r="F7" s="33"/>
    </row>
    <row r="8" s="41" customFormat="1" ht="24" customHeight="1" spans="1:6">
      <c r="A8" s="47">
        <v>6</v>
      </c>
      <c r="B8" s="48" t="s">
        <v>36</v>
      </c>
      <c r="C8" s="47">
        <v>13</v>
      </c>
      <c r="D8" s="47">
        <f t="shared" si="0"/>
        <v>15522</v>
      </c>
      <c r="E8" s="47">
        <f t="shared" si="1"/>
        <v>17523.22</v>
      </c>
      <c r="F8" s="33"/>
    </row>
    <row r="9" s="41" customFormat="1" ht="24" customHeight="1" spans="1:6">
      <c r="A9" s="47">
        <v>7</v>
      </c>
      <c r="B9" s="49" t="s">
        <v>37</v>
      </c>
      <c r="C9" s="50">
        <v>7</v>
      </c>
      <c r="D9" s="47">
        <f t="shared" si="0"/>
        <v>8358</v>
      </c>
      <c r="E9" s="47">
        <f t="shared" si="1"/>
        <v>9435.58</v>
      </c>
      <c r="F9" s="33"/>
    </row>
    <row r="10" s="41" customFormat="1" ht="24" customHeight="1" spans="1:6">
      <c r="A10" s="47">
        <v>8</v>
      </c>
      <c r="B10" s="48" t="s">
        <v>38</v>
      </c>
      <c r="C10" s="47">
        <v>1</v>
      </c>
      <c r="D10" s="47">
        <f t="shared" si="0"/>
        <v>1194</v>
      </c>
      <c r="E10" s="47">
        <f t="shared" si="1"/>
        <v>1347.94</v>
      </c>
      <c r="F10" s="33"/>
    </row>
    <row r="11" s="41" customFormat="1" ht="24" customHeight="1" spans="1:6">
      <c r="A11" s="47">
        <v>9</v>
      </c>
      <c r="B11" s="48" t="s">
        <v>39</v>
      </c>
      <c r="C11" s="47">
        <v>5</v>
      </c>
      <c r="D11" s="47">
        <f t="shared" si="0"/>
        <v>5970</v>
      </c>
      <c r="E11" s="47">
        <f t="shared" si="1"/>
        <v>6739.7</v>
      </c>
      <c r="F11" s="33"/>
    </row>
    <row r="12" s="41" customFormat="1" ht="24" customHeight="1" spans="1:6">
      <c r="A12" s="47">
        <v>10</v>
      </c>
      <c r="B12" s="49" t="s">
        <v>40</v>
      </c>
      <c r="C12" s="50">
        <v>4</v>
      </c>
      <c r="D12" s="47">
        <f t="shared" si="0"/>
        <v>4776</v>
      </c>
      <c r="E12" s="47">
        <f t="shared" si="1"/>
        <v>5391.76</v>
      </c>
      <c r="F12" s="33"/>
    </row>
    <row r="13" s="41" customFormat="1" ht="24" customHeight="1" spans="1:6">
      <c r="A13" s="47">
        <v>11</v>
      </c>
      <c r="B13" s="48" t="s">
        <v>41</v>
      </c>
      <c r="C13" s="47">
        <v>5</v>
      </c>
      <c r="D13" s="47">
        <f t="shared" si="0"/>
        <v>5970</v>
      </c>
      <c r="E13" s="47">
        <f t="shared" si="1"/>
        <v>6739.7</v>
      </c>
      <c r="F13" s="33"/>
    </row>
    <row r="14" s="41" customFormat="1" ht="24" customHeight="1" spans="1:6">
      <c r="A14" s="47">
        <v>12</v>
      </c>
      <c r="B14" s="48" t="s">
        <v>42</v>
      </c>
      <c r="C14" s="48">
        <v>18</v>
      </c>
      <c r="D14" s="47">
        <f t="shared" si="0"/>
        <v>21492</v>
      </c>
      <c r="E14" s="47">
        <f t="shared" si="1"/>
        <v>24262.92</v>
      </c>
      <c r="F14" s="33"/>
    </row>
    <row r="15" s="41" customFormat="1" ht="24" customHeight="1" spans="1:6">
      <c r="A15" s="47">
        <v>13</v>
      </c>
      <c r="B15" s="48" t="s">
        <v>43</v>
      </c>
      <c r="C15" s="47">
        <v>4</v>
      </c>
      <c r="D15" s="47">
        <f t="shared" si="0"/>
        <v>4776</v>
      </c>
      <c r="E15" s="47">
        <f t="shared" si="1"/>
        <v>5391.76</v>
      </c>
      <c r="F15" s="33"/>
    </row>
    <row r="16" s="41" customFormat="1" ht="24" customHeight="1" spans="1:6">
      <c r="A16" s="47">
        <v>14</v>
      </c>
      <c r="B16" s="48" t="s">
        <v>44</v>
      </c>
      <c r="C16" s="47">
        <v>4</v>
      </c>
      <c r="D16" s="47">
        <f t="shared" si="0"/>
        <v>4776</v>
      </c>
      <c r="E16" s="47">
        <f t="shared" si="1"/>
        <v>5391.76</v>
      </c>
      <c r="F16" s="33"/>
    </row>
    <row r="17" s="41" customFormat="1" ht="24" customHeight="1" spans="1:6">
      <c r="A17" s="47">
        <v>15</v>
      </c>
      <c r="B17" s="48" t="s">
        <v>45</v>
      </c>
      <c r="C17" s="47">
        <v>8</v>
      </c>
      <c r="D17" s="47">
        <f t="shared" si="0"/>
        <v>9552</v>
      </c>
      <c r="E17" s="47">
        <f t="shared" si="1"/>
        <v>10783.52</v>
      </c>
      <c r="F17" s="33"/>
    </row>
    <row r="18" s="41" customFormat="1" ht="24" customHeight="1" spans="1:6">
      <c r="A18" s="47">
        <v>16</v>
      </c>
      <c r="B18" s="48" t="s">
        <v>46</v>
      </c>
      <c r="C18" s="47">
        <v>16</v>
      </c>
      <c r="D18" s="47">
        <f t="shared" si="0"/>
        <v>19104</v>
      </c>
      <c r="E18" s="47">
        <f t="shared" si="1"/>
        <v>21567.04</v>
      </c>
      <c r="F18" s="33"/>
    </row>
    <row r="19" s="41" customFormat="1" ht="24" customHeight="1" spans="1:6">
      <c r="A19" s="47">
        <v>17</v>
      </c>
      <c r="B19" s="48" t="s">
        <v>47</v>
      </c>
      <c r="C19" s="47">
        <v>45</v>
      </c>
      <c r="D19" s="47">
        <f t="shared" si="0"/>
        <v>53730</v>
      </c>
      <c r="E19" s="47">
        <f t="shared" si="1"/>
        <v>60657.3</v>
      </c>
      <c r="F19" s="33"/>
    </row>
    <row r="20" s="41" customFormat="1" ht="24" customHeight="1" spans="1:6">
      <c r="A20" s="47">
        <v>18</v>
      </c>
      <c r="B20" s="48" t="s">
        <v>48</v>
      </c>
      <c r="C20" s="47">
        <v>1</v>
      </c>
      <c r="D20" s="47">
        <f t="shared" si="0"/>
        <v>1194</v>
      </c>
      <c r="E20" s="47">
        <f t="shared" si="1"/>
        <v>1347.94</v>
      </c>
      <c r="F20" s="33"/>
    </row>
    <row r="21" s="41" customFormat="1" ht="24" customHeight="1" spans="1:6">
      <c r="A21" s="47">
        <v>19</v>
      </c>
      <c r="B21" s="49" t="s">
        <v>49</v>
      </c>
      <c r="C21" s="47">
        <v>1</v>
      </c>
      <c r="D21" s="47">
        <f t="shared" si="0"/>
        <v>1194</v>
      </c>
      <c r="E21" s="47">
        <f t="shared" si="1"/>
        <v>1347.94</v>
      </c>
      <c r="F21" s="33"/>
    </row>
    <row r="22" s="42" customFormat="1" ht="24" customHeight="1" spans="1:6">
      <c r="A22" s="51" t="s">
        <v>50</v>
      </c>
      <c r="B22" s="52"/>
      <c r="C22" s="50">
        <f>SUM(C3:C21)</f>
        <v>213</v>
      </c>
      <c r="D22" s="50">
        <f>SUM(D3:D21)</f>
        <v>254322</v>
      </c>
      <c r="E22" s="50">
        <f>SUM(E3:E21)</f>
        <v>287111.22</v>
      </c>
      <c r="F22" s="53"/>
    </row>
    <row r="23" s="43" customFormat="1" ht="15" customHeight="1" spans="6:6">
      <c r="F23" s="42"/>
    </row>
  </sheetData>
  <mergeCells count="2">
    <mergeCell ref="A1:F1"/>
    <mergeCell ref="A22:B22"/>
  </mergeCells>
  <printOptions horizontalCentered="1"/>
  <pageMargins left="0.314583333333333" right="0.314583333333333" top="0.786805555555556" bottom="0.314583333333333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F20" sqref="F20"/>
    </sheetView>
  </sheetViews>
  <sheetFormatPr defaultColWidth="9" defaultRowHeight="24" customHeight="1" outlineLevelCol="4"/>
  <cols>
    <col min="1" max="1" width="7" style="28" customWidth="1"/>
    <col min="2" max="2" width="36.375" style="28" customWidth="1"/>
    <col min="3" max="3" width="9.875" style="28" customWidth="1"/>
    <col min="4" max="4" width="12.25" style="29" customWidth="1"/>
    <col min="5" max="5" width="10.625" style="28" customWidth="1"/>
    <col min="6" max="6" width="9" style="28"/>
    <col min="7" max="7" width="9.375" style="28"/>
    <col min="8" max="8" width="11.5" style="28"/>
    <col min="9" max="9" width="10.375" style="28"/>
    <col min="10" max="16384" width="9" style="28"/>
  </cols>
  <sheetData>
    <row r="1" s="28" customFormat="1" ht="45" customHeight="1" spans="1:5">
      <c r="A1" s="30" t="s">
        <v>51</v>
      </c>
      <c r="B1" s="30"/>
      <c r="C1" s="30"/>
      <c r="D1" s="30"/>
      <c r="E1" s="30"/>
    </row>
    <row r="2" s="28" customFormat="1" ht="42" customHeight="1" spans="1:5">
      <c r="A2" s="31" t="s">
        <v>1</v>
      </c>
      <c r="B2" s="31" t="s">
        <v>52</v>
      </c>
      <c r="C2" s="31" t="s">
        <v>53</v>
      </c>
      <c r="D2" s="32" t="s">
        <v>6</v>
      </c>
      <c r="E2" s="31" t="s">
        <v>7</v>
      </c>
    </row>
    <row r="3" s="3" customFormat="1" ht="25" customHeight="1" spans="1:5">
      <c r="A3" s="33">
        <v>1</v>
      </c>
      <c r="B3" s="24" t="s">
        <v>54</v>
      </c>
      <c r="C3" s="33">
        <v>5</v>
      </c>
      <c r="D3" s="34">
        <f t="shared" ref="D3:D15" si="0">C3*1620</f>
        <v>8100</v>
      </c>
      <c r="E3" s="34"/>
    </row>
    <row r="4" s="3" customFormat="1" ht="25" customHeight="1" spans="1:5">
      <c r="A4" s="33">
        <v>2</v>
      </c>
      <c r="B4" s="24" t="s">
        <v>55</v>
      </c>
      <c r="C4" s="33">
        <v>3</v>
      </c>
      <c r="D4" s="34">
        <f t="shared" si="0"/>
        <v>4860</v>
      </c>
      <c r="E4" s="34"/>
    </row>
    <row r="5" s="3" customFormat="1" ht="25" customHeight="1" spans="1:5">
      <c r="A5" s="33">
        <v>3</v>
      </c>
      <c r="B5" s="24" t="s">
        <v>56</v>
      </c>
      <c r="C5" s="33">
        <v>15</v>
      </c>
      <c r="D5" s="34">
        <f t="shared" si="0"/>
        <v>24300</v>
      </c>
      <c r="E5" s="34"/>
    </row>
    <row r="6" s="3" customFormat="1" ht="25" customHeight="1" spans="1:5">
      <c r="A6" s="33">
        <v>4</v>
      </c>
      <c r="B6" s="24" t="s">
        <v>57</v>
      </c>
      <c r="C6" s="35">
        <v>1</v>
      </c>
      <c r="D6" s="34">
        <f t="shared" si="0"/>
        <v>1620</v>
      </c>
      <c r="E6" s="34"/>
    </row>
    <row r="7" s="3" customFormat="1" ht="25" customHeight="1" spans="1:5">
      <c r="A7" s="33">
        <v>5</v>
      </c>
      <c r="B7" s="24" t="s">
        <v>58</v>
      </c>
      <c r="C7" s="33">
        <v>14</v>
      </c>
      <c r="D7" s="34">
        <f t="shared" si="0"/>
        <v>22680</v>
      </c>
      <c r="E7" s="34"/>
    </row>
    <row r="8" s="3" customFormat="1" ht="25" customHeight="1" spans="1:5">
      <c r="A8" s="33">
        <v>6</v>
      </c>
      <c r="B8" s="24" t="s">
        <v>59</v>
      </c>
      <c r="C8" s="33">
        <v>1</v>
      </c>
      <c r="D8" s="34">
        <f t="shared" si="0"/>
        <v>1620</v>
      </c>
      <c r="E8" s="34"/>
    </row>
    <row r="9" s="3" customFormat="1" ht="25" customHeight="1" spans="1:5">
      <c r="A9" s="33">
        <v>7</v>
      </c>
      <c r="B9" s="24" t="s">
        <v>60</v>
      </c>
      <c r="C9" s="36">
        <v>1</v>
      </c>
      <c r="D9" s="34">
        <f t="shared" si="0"/>
        <v>1620</v>
      </c>
      <c r="E9" s="34"/>
    </row>
    <row r="10" s="3" customFormat="1" ht="25" customHeight="1" spans="1:5">
      <c r="A10" s="33">
        <v>8</v>
      </c>
      <c r="B10" s="24" t="s">
        <v>61</v>
      </c>
      <c r="C10" s="36">
        <v>1</v>
      </c>
      <c r="D10" s="34">
        <f t="shared" si="0"/>
        <v>1620</v>
      </c>
      <c r="E10" s="34"/>
    </row>
    <row r="11" s="3" customFormat="1" ht="25" customHeight="1" spans="1:5">
      <c r="A11" s="33">
        <v>9</v>
      </c>
      <c r="B11" s="37" t="s">
        <v>62</v>
      </c>
      <c r="C11" s="36">
        <v>4</v>
      </c>
      <c r="D11" s="34">
        <f t="shared" si="0"/>
        <v>6480</v>
      </c>
      <c r="E11" s="34"/>
    </row>
    <row r="12" s="3" customFormat="1" ht="25" customHeight="1" spans="1:5">
      <c r="A12" s="33">
        <v>10</v>
      </c>
      <c r="B12" s="24" t="s">
        <v>63</v>
      </c>
      <c r="C12" s="33">
        <v>25</v>
      </c>
      <c r="D12" s="34">
        <f t="shared" si="0"/>
        <v>40500</v>
      </c>
      <c r="E12" s="34"/>
    </row>
    <row r="13" s="3" customFormat="1" ht="25" customHeight="1" spans="1:5">
      <c r="A13" s="33">
        <v>11</v>
      </c>
      <c r="B13" s="24" t="s">
        <v>64</v>
      </c>
      <c r="C13" s="33">
        <v>1</v>
      </c>
      <c r="D13" s="34">
        <f t="shared" si="0"/>
        <v>1620</v>
      </c>
      <c r="E13" s="34"/>
    </row>
    <row r="14" s="3" customFormat="1" ht="25" customHeight="1" spans="1:5">
      <c r="A14" s="33">
        <v>12</v>
      </c>
      <c r="B14" s="24" t="s">
        <v>65</v>
      </c>
      <c r="C14" s="33">
        <v>2</v>
      </c>
      <c r="D14" s="34">
        <f t="shared" si="0"/>
        <v>3240</v>
      </c>
      <c r="E14" s="34"/>
    </row>
    <row r="15" s="3" customFormat="1" ht="25" customHeight="1" spans="1:5">
      <c r="A15" s="33">
        <v>13</v>
      </c>
      <c r="B15" s="24" t="s">
        <v>66</v>
      </c>
      <c r="C15" s="33">
        <v>1</v>
      </c>
      <c r="D15" s="34">
        <f t="shared" si="0"/>
        <v>1620</v>
      </c>
      <c r="E15" s="34"/>
    </row>
    <row r="16" s="3" customFormat="1" ht="25" customHeight="1" spans="1:5">
      <c r="A16" s="33">
        <v>14</v>
      </c>
      <c r="B16" s="24" t="s">
        <v>67</v>
      </c>
      <c r="C16" s="33">
        <v>1</v>
      </c>
      <c r="D16" s="34">
        <v>11256</v>
      </c>
      <c r="E16" s="38"/>
    </row>
    <row r="17" s="3" customFormat="1" ht="25" customHeight="1" spans="1:5">
      <c r="A17" s="39" t="s">
        <v>68</v>
      </c>
      <c r="B17" s="39"/>
      <c r="C17" s="39">
        <f>SUM(C3:C16)</f>
        <v>75</v>
      </c>
      <c r="D17" s="39">
        <f>SUM(D3:D16)</f>
        <v>131136</v>
      </c>
      <c r="E17" s="40"/>
    </row>
  </sheetData>
  <mergeCells count="2">
    <mergeCell ref="A1:E1"/>
    <mergeCell ref="A17:B17"/>
  </mergeCells>
  <printOptions horizontalCentered="1"/>
  <pageMargins left="0.314583333333333" right="0.314583333333333" top="0.590277777777778" bottom="0.196527777777778" header="0.5" footer="0.196527777777778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workbookViewId="0">
      <selection activeCell="F12" sqref="F12"/>
    </sheetView>
  </sheetViews>
  <sheetFormatPr defaultColWidth="9" defaultRowHeight="13.5" outlineLevelRow="6"/>
  <cols>
    <col min="1" max="1" width="5.625" style="3" customWidth="1"/>
    <col min="2" max="2" width="8.875" style="4" customWidth="1"/>
    <col min="3" max="3" width="17.875" style="3" customWidth="1"/>
    <col min="4" max="4" width="5.375" style="3" customWidth="1"/>
    <col min="5" max="5" width="12.875" style="4" customWidth="1"/>
    <col min="6" max="8" width="9.375" style="3" customWidth="1"/>
    <col min="9" max="9" width="5.375" style="3" customWidth="1"/>
    <col min="10" max="16382" width="9" style="5"/>
  </cols>
  <sheetData>
    <row r="1" ht="48" customHeight="1" spans="1:9">
      <c r="A1" s="6" t="s">
        <v>69</v>
      </c>
      <c r="B1" s="7"/>
      <c r="C1" s="6"/>
      <c r="D1" s="6"/>
      <c r="E1" s="7"/>
      <c r="F1" s="6"/>
      <c r="G1" s="6"/>
      <c r="H1" s="6"/>
      <c r="I1" s="6"/>
    </row>
    <row r="2" ht="33" customHeight="1" spans="1:9">
      <c r="A2" s="8" t="s">
        <v>70</v>
      </c>
      <c r="B2" s="9" t="s">
        <v>71</v>
      </c>
      <c r="C2" s="10" t="s">
        <v>72</v>
      </c>
      <c r="D2" s="8" t="s">
        <v>73</v>
      </c>
      <c r="E2" s="11" t="s">
        <v>2</v>
      </c>
      <c r="F2" s="8" t="s">
        <v>74</v>
      </c>
      <c r="G2" s="8" t="s">
        <v>75</v>
      </c>
      <c r="H2" s="8" t="s">
        <v>76</v>
      </c>
      <c r="I2" s="8" t="s">
        <v>7</v>
      </c>
    </row>
    <row r="3" s="1" customFormat="1" ht="50" customHeight="1" spans="1:16382">
      <c r="A3" s="12">
        <v>1</v>
      </c>
      <c r="B3" s="13" t="s">
        <v>77</v>
      </c>
      <c r="C3" s="25" t="s">
        <v>78</v>
      </c>
      <c r="D3" s="15" t="s">
        <v>79</v>
      </c>
      <c r="E3" s="16" t="s">
        <v>80</v>
      </c>
      <c r="F3" s="17" t="s">
        <v>81</v>
      </c>
      <c r="G3" s="18">
        <v>2</v>
      </c>
      <c r="H3" s="18">
        <v>852.42</v>
      </c>
      <c r="I3" s="18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</row>
    <row r="4" s="1" customFormat="1" ht="50" customHeight="1" spans="1:16382">
      <c r="A4" s="12">
        <v>2</v>
      </c>
      <c r="B4" s="26" t="s">
        <v>82</v>
      </c>
      <c r="C4" s="27" t="s">
        <v>83</v>
      </c>
      <c r="D4" s="18" t="s">
        <v>79</v>
      </c>
      <c r="E4" s="16" t="s">
        <v>15</v>
      </c>
      <c r="F4" s="17" t="s">
        <v>13</v>
      </c>
      <c r="G4" s="18">
        <v>3</v>
      </c>
      <c r="H4" s="18">
        <v>1354.5</v>
      </c>
      <c r="I4" s="1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</row>
    <row r="5" s="1" customFormat="1" ht="50" customHeight="1" spans="1:16382">
      <c r="A5" s="12">
        <v>3</v>
      </c>
      <c r="B5" s="14" t="s">
        <v>84</v>
      </c>
      <c r="C5" s="25" t="s">
        <v>85</v>
      </c>
      <c r="D5" s="18" t="s">
        <v>79</v>
      </c>
      <c r="E5" s="19" t="s">
        <v>21</v>
      </c>
      <c r="F5" s="17" t="s">
        <v>81</v>
      </c>
      <c r="G5" s="18">
        <v>2</v>
      </c>
      <c r="H5" s="18">
        <v>883.02</v>
      </c>
      <c r="I5" s="1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</row>
    <row r="6" s="1" customFormat="1" ht="50" customHeight="1" spans="1:16382">
      <c r="A6" s="12">
        <v>4</v>
      </c>
      <c r="B6" s="14" t="s">
        <v>86</v>
      </c>
      <c r="C6" s="25" t="s">
        <v>87</v>
      </c>
      <c r="D6" s="18" t="s">
        <v>88</v>
      </c>
      <c r="E6" s="14" t="s">
        <v>21</v>
      </c>
      <c r="F6" s="17" t="s">
        <v>13</v>
      </c>
      <c r="G6" s="18">
        <v>3</v>
      </c>
      <c r="H6" s="18">
        <v>1324.53</v>
      </c>
      <c r="I6" s="1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</row>
    <row r="7" s="2" customFormat="1" ht="24" customHeight="1" spans="1:16382">
      <c r="A7" s="20" t="s">
        <v>89</v>
      </c>
      <c r="B7" s="21"/>
      <c r="C7" s="20"/>
      <c r="D7" s="20"/>
      <c r="E7" s="21"/>
      <c r="F7" s="20"/>
      <c r="G7" s="22">
        <f>SUM(G3:G6)</f>
        <v>10</v>
      </c>
      <c r="H7" s="20">
        <f>SUM(H3:H6)</f>
        <v>4414.47</v>
      </c>
      <c r="I7" s="2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</sheetData>
  <mergeCells count="2">
    <mergeCell ref="A1:I1"/>
    <mergeCell ref="A7:F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"/>
  <sheetViews>
    <sheetView tabSelected="1" workbookViewId="0">
      <selection activeCell="N10" sqref="N10"/>
    </sheetView>
  </sheetViews>
  <sheetFormatPr defaultColWidth="9" defaultRowHeight="13.5" outlineLevelRow="4"/>
  <cols>
    <col min="1" max="1" width="5.625" style="3" customWidth="1"/>
    <col min="2" max="2" width="8.875" style="4" customWidth="1"/>
    <col min="3" max="3" width="16.375" style="3" customWidth="1"/>
    <col min="4" max="4" width="5.375" style="3" customWidth="1"/>
    <col min="5" max="5" width="12.875" style="4" customWidth="1"/>
    <col min="6" max="6" width="14.5" style="3" customWidth="1"/>
    <col min="7" max="8" width="9.375" style="3" customWidth="1"/>
    <col min="9" max="9" width="5.375" style="3" customWidth="1"/>
    <col min="10" max="16382" width="9" style="5"/>
  </cols>
  <sheetData>
    <row r="1" ht="48" customHeight="1" spans="1:9">
      <c r="A1" s="6" t="s">
        <v>90</v>
      </c>
      <c r="B1" s="7"/>
      <c r="C1" s="6"/>
      <c r="D1" s="6"/>
      <c r="E1" s="7"/>
      <c r="F1" s="6"/>
      <c r="G1" s="6"/>
      <c r="H1" s="6"/>
      <c r="I1" s="6"/>
    </row>
    <row r="2" ht="52" customHeight="1" spans="1:9">
      <c r="A2" s="8" t="s">
        <v>70</v>
      </c>
      <c r="B2" s="9" t="s">
        <v>71</v>
      </c>
      <c r="C2" s="10" t="s">
        <v>72</v>
      </c>
      <c r="D2" s="8" t="s">
        <v>73</v>
      </c>
      <c r="E2" s="11" t="s">
        <v>2</v>
      </c>
      <c r="F2" s="8" t="s">
        <v>74</v>
      </c>
      <c r="G2" s="8" t="s">
        <v>75</v>
      </c>
      <c r="H2" s="8" t="s">
        <v>76</v>
      </c>
      <c r="I2" s="8" t="s">
        <v>7</v>
      </c>
    </row>
    <row r="3" s="1" customFormat="1" ht="52" customHeight="1" spans="1:16382">
      <c r="A3" s="12">
        <v>1</v>
      </c>
      <c r="B3" s="13" t="s">
        <v>77</v>
      </c>
      <c r="C3" s="14" t="s">
        <v>78</v>
      </c>
      <c r="D3" s="15" t="s">
        <v>79</v>
      </c>
      <c r="E3" s="16" t="s">
        <v>80</v>
      </c>
      <c r="F3" s="17" t="s">
        <v>91</v>
      </c>
      <c r="G3" s="18">
        <v>8</v>
      </c>
      <c r="H3" s="18">
        <v>3240</v>
      </c>
      <c r="I3" s="18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</row>
    <row r="4" s="1" customFormat="1" ht="52" customHeight="1" spans="1:16382">
      <c r="A4" s="12">
        <v>2</v>
      </c>
      <c r="B4" s="14" t="s">
        <v>84</v>
      </c>
      <c r="C4" s="14" t="s">
        <v>85</v>
      </c>
      <c r="D4" s="18" t="s">
        <v>79</v>
      </c>
      <c r="E4" s="19" t="s">
        <v>21</v>
      </c>
      <c r="F4" s="17" t="s">
        <v>92</v>
      </c>
      <c r="G4" s="18">
        <v>6</v>
      </c>
      <c r="H4" s="18">
        <v>2430</v>
      </c>
      <c r="I4" s="1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</row>
    <row r="5" s="2" customFormat="1" ht="24" customHeight="1" spans="1:16382">
      <c r="A5" s="20" t="s">
        <v>93</v>
      </c>
      <c r="B5" s="21"/>
      <c r="C5" s="20"/>
      <c r="D5" s="20"/>
      <c r="E5" s="21"/>
      <c r="F5" s="20"/>
      <c r="G5" s="22">
        <f>SUM(G3:G4)</f>
        <v>14</v>
      </c>
      <c r="H5" s="20">
        <f>SUM(H3:H4)</f>
        <v>5670</v>
      </c>
      <c r="I5" s="2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</sheetData>
  <mergeCells count="2">
    <mergeCell ref="A1:I1"/>
    <mergeCell ref="A5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1.企业社保补贴</vt:lpstr>
      <vt:lpstr>2.公益性岗位补贴</vt:lpstr>
      <vt:lpstr>3.就业见习补贴</vt:lpstr>
      <vt:lpstr>4.高校毕业生企业就业社保补贴</vt:lpstr>
      <vt:lpstr>5.高校毕业生企业就业岗位补贴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2022-06-16T08:34:00Z</dcterms:created>
  <dcterms:modified xsi:type="dcterms:W3CDTF">2022-08-01T10:50:42Z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